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lenkova\Desktop\Мониторинг питания\"/>
    </mc:Choice>
  </mc:AlternateContent>
  <bookViews>
    <workbookView xWindow="0" yWindow="0" windowWidth="28800" windowHeight="1159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F195" i="1" l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<sst xmlns="http://schemas.openxmlformats.org/spreadsheetml/2006/main" count="393" uniqueCount="141">
  <si>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</si>
  <si>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</si>
  <si>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</si>
  <si>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</si>
  <si>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</si>
  <si>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</si>
  <si>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</si>
  <si>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</si>
  <si>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</si>
  <si>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</si>
  <si>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</si>
  <si>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</si>
  <si>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</si>
  <si>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</si>
  <si>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</si>
  <si>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</si>
  <si>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</si>
  <si>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</si>
  <si>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</si>
  <si>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</si>
  <si>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</si>
  <si>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</si>
  <si>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</si>
  <si>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</si>
  <si>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</si>
  <si>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</si>
  <si>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</si>
  <si>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</si>
  <si>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</si>
  <si>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</si>
  <si>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</si>
  <si>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</si>
  <si>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</si>
  <si>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</si>
  <si>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</si>
  <si>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</si>
  <si>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</si>
  <si>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</si>
  <si>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</si>
  <si>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</si>
  <si>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</si>
  <si>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</si>
  <si>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</si>
  <si>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</si>
  <si>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</si>
  <si>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</si>
  <si>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</si>
  <si>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>Тефтели мясные в соусе томатном, Каша гречневая рассыпчатая</t>
  </si>
  <si>
    <t>ТТК, №237, 2013</t>
  </si>
  <si>
    <t>Напиток витаминизированный Черносмородиновый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</si>
  <si>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</si>
  <si>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</si>
  <si>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</si>
  <si>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</si>
  <si>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</si>
  <si>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</si>
  <si>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</si>
  <si>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Хлеб пшеничный, Хлеб ржано-пшеничный</t>
  </si>
  <si>
    <t>Икра кабачковая</t>
  </si>
  <si>
    <t>№115, 2013</t>
  </si>
  <si>
    <t>Борщ с капустой и картофелем со сметаной</t>
  </si>
  <si>
    <t>№110, 2004</t>
  </si>
  <si>
    <t>Жаркое по-Домашнему из филе птицы</t>
  </si>
  <si>
    <t>№369, 2013</t>
  </si>
  <si>
    <t>Компот из свежих плодов (яблоки)</t>
  </si>
  <si>
    <t>Кофейный напиток на молоке</t>
  </si>
  <si>
    <t>Суп картофельный с бобовыми /горох/</t>
  </si>
  <si>
    <t>№139, 2004</t>
  </si>
  <si>
    <t>№309/3,1994, №520, 2004</t>
  </si>
  <si>
    <t>Запеканка из творога с  соусом из кураги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</si>
  <si>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</si>
  <si>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</si>
  <si>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</si>
  <si>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</si>
  <si>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</si>
  <si>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</si>
  <si>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Напиток витаминизированный Вишневый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</si>
  <si>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</si>
  <si>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</si>
  <si>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</si>
  <si>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</si>
  <si>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</si>
  <si>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</si>
  <si>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</si>
  <si>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№1, №255, 2013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</si>
  <si>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</si>
  <si>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</si>
  <si>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</si>
  <si>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</si>
  <si>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</si>
  <si>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</si>
  <si>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</si>
  <si>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</si>
  <si>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ТТК, №243, 2013</t>
  </si>
  <si>
    <t>пром</t>
  </si>
  <si>
    <t>Пюре яблочное</t>
  </si>
  <si>
    <t>№705, 2004</t>
  </si>
  <si>
    <t>Рыба тушеная в томате с овощами /минтай/, Рис припущенный</t>
  </si>
  <si>
    <t>Напиток из плодов шиповника</t>
  </si>
  <si>
    <t>№1, 2000</t>
  </si>
  <si>
    <t>Салат Витаминка /свежая капуста, яблоки, масло растительное/</t>
  </si>
  <si>
    <t>№301, 2013</t>
  </si>
  <si>
    <t>№630,1994</t>
  </si>
  <si>
    <t xml:space="preserve">Омлет натуральный </t>
  </si>
  <si>
    <t>Салат Школьный /свекла, лук репчатый, огурцы, горошек, масло растительное/</t>
  </si>
  <si>
    <t>№482, №520, 2004</t>
  </si>
  <si>
    <t>№699, 2004</t>
  </si>
  <si>
    <t>Запеканка из печени с рисом,Пюре картофельное</t>
  </si>
  <si>
    <t>№1, 2004 №260, 2013</t>
  </si>
  <si>
    <t>Бутерброд с маслом, Каша Дружба с маслом</t>
  </si>
  <si>
    <t>№13, 2000</t>
  </si>
  <si>
    <t>№493, №332, 2004</t>
  </si>
  <si>
    <t>Салат Золотая осень /капуста, морковь, яблоко, кукуруза, масло/</t>
  </si>
  <si>
    <t>Филе птицы тушеное в сметанном соусе, Макаронные изделия отварные</t>
  </si>
  <si>
    <t>№1, №333 2004</t>
  </si>
  <si>
    <t xml:space="preserve"> №109, 2013</t>
  </si>
  <si>
    <t>Бутерброд с маслом,Макаронные изделия отварные с сыром</t>
  </si>
  <si>
    <t>ТТК, №247, 2004</t>
  </si>
  <si>
    <t>Фрикадельки из филе курицы в соусе красном,Каша перловая рассыпчатая</t>
  </si>
  <si>
    <t>№6, 2000</t>
  </si>
  <si>
    <t>№431, 520, 2004</t>
  </si>
  <si>
    <t>Салат Веснушка / капуста свежая, кукуруза консервированная, масло/</t>
  </si>
  <si>
    <t>Печень по-строгоновски, Пюре картофельное</t>
  </si>
  <si>
    <t>Бутерброд с сыром  на булочке с кунжутом, Каша ячневая вязкая с маслом</t>
  </si>
  <si>
    <t>№124, 2004</t>
  </si>
  <si>
    <t>Салат Мишат /морковь, яблоко, яйцо, масло растительное/</t>
  </si>
  <si>
    <t>Щи из свежей капусты с картофелем со сметаной</t>
  </si>
  <si>
    <t xml:space="preserve">Омлет с сыром </t>
  </si>
  <si>
    <t>№43, 2004</t>
  </si>
  <si>
    <t>ТТК,  №518 2004</t>
  </si>
  <si>
    <t>с/т из белокачанной капусты /капуста, морковь, масло растительное/</t>
  </si>
  <si>
    <t>Котлета Любительская из минтая с маслом,Картофель отварной</t>
  </si>
  <si>
    <t>№246, 2004</t>
  </si>
  <si>
    <t>Каша рисовая молочная с маслом</t>
  </si>
  <si>
    <t>№71,2004</t>
  </si>
  <si>
    <t>Винегрет овощной</t>
  </si>
  <si>
    <t>Биточки мясные в соусе красном основном,Макаронные изделия отварные</t>
  </si>
  <si>
    <t>№111, 2012, №246, 2004</t>
  </si>
  <si>
    <t>Бутерброд с повидлом, маслом  на булочке с кунжутом, Каша манная молочная с маслом</t>
  </si>
  <si>
    <t>Сыр порционный, Каша пшенная молочная с маслом</t>
  </si>
  <si>
    <t xml:space="preserve"> №101, 2013, №264,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</si>
</sst>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L9" sqref="L7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139</v>
      </c>
      <c r="F6" s="40">
        <v>170</v>
      </c>
      <c r="G6" s="40">
        <v>9.8800000000000008</v>
      </c>
      <c r="H6" s="40">
        <v>11.01</v>
      </c>
      <c r="I6" s="41">
        <v>26.47</v>
      </c>
      <c r="J6" s="40">
        <v>296.45999999999998</v>
      </c>
      <c r="K6" s="41" t="s">
        <v>140</v>
      </c>
      <c r="L6" s="40">
        <v>44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0.26</v>
      </c>
      <c r="H8" s="43">
        <v>0.06</v>
      </c>
      <c r="I8" s="44">
        <v>1026</v>
      </c>
      <c r="J8" s="43">
        <v>42.61</v>
      </c>
      <c r="K8" s="44" t="s">
        <v>44</v>
      </c>
      <c r="L8" s="43">
        <v>5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3.69</v>
      </c>
      <c r="H9" s="43">
        <v>0.48</v>
      </c>
      <c r="I9" s="44">
        <v>29.85</v>
      </c>
      <c r="J9" s="43">
        <v>138.47999999999999</v>
      </c>
      <c r="K9" s="44" t="s">
        <v>41</v>
      </c>
      <c r="L9" s="43">
        <v>6.2</v>
      </c>
    </row>
    <row r="10" spans="1:12" ht="15" x14ac:dyDescent="0.25">
      <c r="A10" s="23"/>
      <c r="B10" s="15"/>
      <c r="C10" s="11"/>
      <c r="D10" s="7" t="s">
        <v>24</v>
      </c>
      <c r="E10" s="42" t="s">
        <v>95</v>
      </c>
      <c r="F10" s="43">
        <v>125</v>
      </c>
      <c r="G10" s="43">
        <v>0.94</v>
      </c>
      <c r="H10" s="43">
        <v>0.14000000000000001</v>
      </c>
      <c r="I10" s="44">
        <v>9.9600000000000009</v>
      </c>
      <c r="J10" s="43">
        <v>44.86</v>
      </c>
      <c r="K10" s="44" t="s">
        <v>94</v>
      </c>
      <c r="L10" s="43">
        <v>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14.77</v>
      </c>
      <c r="H13" s="19">
        <f t="shared" si="0"/>
        <v>11.690000000000001</v>
      </c>
      <c r="I13" s="19">
        <f t="shared" si="0"/>
        <v>1092.28</v>
      </c>
      <c r="J13" s="19">
        <f t="shared" si="0"/>
        <v>522.41</v>
      </c>
      <c r="K13" s="25"/>
      <c r="L13" s="19">
        <f t="shared" ref="L13" si="1">SUM(L6:L12)</f>
        <v>80.2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60</v>
      </c>
      <c r="G14" s="43">
        <v>0.86</v>
      </c>
      <c r="H14" s="43">
        <v>3.03</v>
      </c>
      <c r="I14" s="44">
        <v>6.34</v>
      </c>
      <c r="J14" s="43">
        <v>56.08</v>
      </c>
      <c r="K14" s="44" t="s">
        <v>99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88</v>
      </c>
      <c r="F15" s="43">
        <v>205</v>
      </c>
      <c r="G15" s="43">
        <v>2.1</v>
      </c>
      <c r="H15" s="43">
        <v>4.41</v>
      </c>
      <c r="I15" s="44">
        <v>16.41</v>
      </c>
      <c r="J15" s="43">
        <v>113.72</v>
      </c>
      <c r="K15" s="44" t="s">
        <v>89</v>
      </c>
      <c r="L15" s="43">
        <v>20</v>
      </c>
    </row>
    <row r="16" spans="1:12" ht="38.25" x14ac:dyDescent="0.25">
      <c r="A16" s="23"/>
      <c r="B16" s="15"/>
      <c r="C16" s="11"/>
      <c r="D16" s="7" t="s">
        <v>28</v>
      </c>
      <c r="E16" s="42" t="s">
        <v>47</v>
      </c>
      <c r="F16" s="43">
        <v>260</v>
      </c>
      <c r="G16" s="43">
        <v>18.27</v>
      </c>
      <c r="H16" s="43">
        <v>19.14</v>
      </c>
      <c r="I16" s="44">
        <v>52.25</v>
      </c>
      <c r="J16" s="43">
        <v>454.32</v>
      </c>
      <c r="K16" s="44" t="s">
        <v>48</v>
      </c>
      <c r="L16" s="43">
        <v>53.8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4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4">
        <v>16.48</v>
      </c>
      <c r="J18" s="43">
        <v>65.92</v>
      </c>
      <c r="K18" s="44" t="s">
        <v>50</v>
      </c>
      <c r="L18" s="43">
        <v>9</v>
      </c>
    </row>
    <row r="19" spans="1:12" ht="25.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2.2799999999999998</v>
      </c>
      <c r="H19" s="43">
        <v>0.27</v>
      </c>
      <c r="I19" s="44">
        <v>14.91</v>
      </c>
      <c r="J19" s="43">
        <v>71.19</v>
      </c>
      <c r="K19" s="44" t="s">
        <v>52</v>
      </c>
      <c r="L19" s="43">
        <v>2.8</v>
      </c>
    </row>
    <row r="20" spans="1:12" ht="25.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1.41</v>
      </c>
      <c r="H20" s="43">
        <v>0.21</v>
      </c>
      <c r="I20" s="44">
        <v>14.94</v>
      </c>
      <c r="J20" s="43">
        <v>67.290000000000006</v>
      </c>
      <c r="K20" s="44" t="s">
        <v>54</v>
      </c>
      <c r="L20" s="43">
        <v>3.4</v>
      </c>
    </row>
    <row r="21" spans="1:12" ht="25.5" x14ac:dyDescent="0.25">
      <c r="A21" s="23"/>
      <c r="B21" s="15"/>
      <c r="C21" s="11"/>
      <c r="D21" s="51" t="s">
        <v>24</v>
      </c>
      <c r="E21" s="42" t="s">
        <v>42</v>
      </c>
      <c r="F21" s="43">
        <v>100</v>
      </c>
      <c r="G21" s="43">
        <v>0.4</v>
      </c>
      <c r="H21" s="43">
        <v>0.4</v>
      </c>
      <c r="I21" s="44">
        <v>9.8000000000000007</v>
      </c>
      <c r="J21" s="43">
        <v>44.4</v>
      </c>
      <c r="K21" s="44" t="s">
        <v>43</v>
      </c>
      <c r="L21" s="43">
        <v>19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25.32</v>
      </c>
      <c r="H23" s="19">
        <f t="shared" si="2"/>
        <v>27.459999999999997</v>
      </c>
      <c r="I23" s="19">
        <f t="shared" si="2"/>
        <v>131.13</v>
      </c>
      <c r="J23" s="19">
        <f t="shared" si="2"/>
        <v>872.92</v>
      </c>
      <c r="K23" s="25"/>
      <c r="L23" s="19">
        <f t="shared" ref="L23" si="3">SUM(L14:L22)</f>
        <v>118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1447</v>
      </c>
      <c r="G24" s="32">
        <f t="shared" ref="G24:J24" si="4">G13+G23</f>
        <v>40.090000000000003</v>
      </c>
      <c r="H24" s="32">
        <f t="shared" si="4"/>
        <v>39.15</v>
      </c>
      <c r="I24" s="32">
        <f t="shared" si="4"/>
        <v>1223.4099999999999</v>
      </c>
      <c r="J24" s="32">
        <f t="shared" si="4"/>
        <v>1395.33</v>
      </c>
      <c r="K24" s="32"/>
      <c r="L24" s="32">
        <f t="shared" ref="L24" si="5">L13+L23</f>
        <v>198.2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103</v>
      </c>
      <c r="F25" s="40">
        <v>150</v>
      </c>
      <c r="G25" s="40">
        <v>15.92</v>
      </c>
      <c r="H25" s="40">
        <v>21.55</v>
      </c>
      <c r="I25" s="41">
        <v>2.73</v>
      </c>
      <c r="J25" s="40">
        <v>268.57</v>
      </c>
      <c r="K25" s="41" t="s">
        <v>101</v>
      </c>
      <c r="L25" s="40">
        <v>48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1.78</v>
      </c>
      <c r="H27" s="43">
        <v>1.65</v>
      </c>
      <c r="I27" s="44">
        <v>12.35</v>
      </c>
      <c r="J27" s="43">
        <v>71.42</v>
      </c>
      <c r="K27" s="44" t="s">
        <v>102</v>
      </c>
      <c r="L27" s="43">
        <v>8</v>
      </c>
    </row>
    <row r="28" spans="1:12" ht="38.25" x14ac:dyDescent="0.2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3.69</v>
      </c>
      <c r="H28" s="43">
        <v>0.48</v>
      </c>
      <c r="I28" s="44">
        <v>29.85</v>
      </c>
      <c r="J28" s="43">
        <v>138.47999999999999</v>
      </c>
      <c r="K28" s="44" t="s">
        <v>41</v>
      </c>
      <c r="L28" s="43">
        <v>6.2</v>
      </c>
    </row>
    <row r="29" spans="1:12" ht="25.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22.19</v>
      </c>
      <c r="H32" s="19">
        <f t="shared" ref="H32" si="7">SUM(H25:H31)</f>
        <v>23.88</v>
      </c>
      <c r="I32" s="19">
        <f t="shared" ref="I32" si="8">SUM(I25:I31)</f>
        <v>52.43</v>
      </c>
      <c r="J32" s="19">
        <f t="shared" ref="J32:L32" si="9">SUM(J25:J31)</f>
        <v>513.47</v>
      </c>
      <c r="K32" s="25"/>
      <c r="L32" s="19">
        <f t="shared" si="9"/>
        <v>87.2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104</v>
      </c>
      <c r="F33" s="43">
        <v>100</v>
      </c>
      <c r="G33" s="43">
        <v>1.63</v>
      </c>
      <c r="H33" s="43">
        <v>10.029999999999999</v>
      </c>
      <c r="I33" s="44">
        <v>8.25</v>
      </c>
      <c r="J33" s="43">
        <v>129.80000000000001</v>
      </c>
      <c r="K33" s="44" t="s">
        <v>44</v>
      </c>
      <c r="L33" s="43">
        <v>26</v>
      </c>
    </row>
    <row r="34" spans="1:12" ht="25.5" x14ac:dyDescent="0.25">
      <c r="A34" s="14"/>
      <c r="B34" s="15"/>
      <c r="C34" s="11"/>
      <c r="D34" s="7" t="s">
        <v>27</v>
      </c>
      <c r="E34" s="42" t="s">
        <v>72</v>
      </c>
      <c r="F34" s="43">
        <v>205</v>
      </c>
      <c r="G34" s="43">
        <v>1.85</v>
      </c>
      <c r="H34" s="43">
        <v>4.59</v>
      </c>
      <c r="I34" s="44">
        <v>11.38</v>
      </c>
      <c r="J34" s="43">
        <v>94.22</v>
      </c>
      <c r="K34" s="44" t="s">
        <v>73</v>
      </c>
      <c r="L34" s="43">
        <v>18</v>
      </c>
    </row>
    <row r="35" spans="1:12" ht="25.5" x14ac:dyDescent="0.25">
      <c r="A35" s="14"/>
      <c r="B35" s="15"/>
      <c r="C35" s="11"/>
      <c r="D35" s="7" t="s">
        <v>28</v>
      </c>
      <c r="E35" s="42" t="s">
        <v>62</v>
      </c>
      <c r="F35" s="43">
        <v>240</v>
      </c>
      <c r="G35" s="43">
        <v>23.91</v>
      </c>
      <c r="H35" s="43">
        <v>13.06</v>
      </c>
      <c r="I35" s="44">
        <v>24.78</v>
      </c>
      <c r="J35" s="43">
        <v>312.24</v>
      </c>
      <c r="K35" s="44" t="s">
        <v>63</v>
      </c>
      <c r="L35" s="43">
        <v>90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0.16</v>
      </c>
      <c r="H37" s="43">
        <v>0.16</v>
      </c>
      <c r="I37" s="44">
        <v>13.9</v>
      </c>
      <c r="J37" s="43">
        <v>57.68</v>
      </c>
      <c r="K37" s="44" t="s">
        <v>44</v>
      </c>
      <c r="L37" s="43">
        <v>13</v>
      </c>
    </row>
    <row r="38" spans="1:12" ht="25.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2.2799999999999998</v>
      </c>
      <c r="H38" s="43">
        <v>0.27</v>
      </c>
      <c r="I38" s="44">
        <v>14.91</v>
      </c>
      <c r="J38" s="43">
        <v>71.19</v>
      </c>
      <c r="K38" s="44" t="s">
        <v>52</v>
      </c>
      <c r="L38" s="43">
        <v>2.8</v>
      </c>
    </row>
    <row r="39" spans="1:12" ht="25.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1.41</v>
      </c>
      <c r="H39" s="43">
        <v>0.21</v>
      </c>
      <c r="I39" s="44">
        <v>14.94</v>
      </c>
      <c r="J39" s="43">
        <v>67.290000000000006</v>
      </c>
      <c r="K39" s="44" t="s">
        <v>54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31.240000000000002</v>
      </c>
      <c r="H42" s="19">
        <f t="shared" ref="H42" si="11">SUM(H33:H41)</f>
        <v>28.32</v>
      </c>
      <c r="I42" s="19">
        <f t="shared" ref="I42" si="12">SUM(I33:I41)</f>
        <v>88.16</v>
      </c>
      <c r="J42" s="19">
        <f t="shared" ref="J42:L42" si="13">SUM(J33:J41)</f>
        <v>732.41999999999985</v>
      </c>
      <c r="K42" s="25"/>
      <c r="L42" s="19">
        <f t="shared" si="13"/>
        <v>152.80000000000001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1315</v>
      </c>
      <c r="G43" s="32">
        <f t="shared" ref="G43" si="14">G32+G42</f>
        <v>53.430000000000007</v>
      </c>
      <c r="H43" s="32">
        <f t="shared" ref="H43" si="15">H32+H42</f>
        <v>52.2</v>
      </c>
      <c r="I43" s="32">
        <f t="shared" ref="I43" si="16">I32+I42</f>
        <v>140.59</v>
      </c>
      <c r="J43" s="32">
        <f t="shared" ref="J43:L43" si="17">J32+J42</f>
        <v>1245.8899999999999</v>
      </c>
      <c r="K43" s="32"/>
      <c r="L43" s="32">
        <f t="shared" si="17"/>
        <v>240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138</v>
      </c>
      <c r="F44" s="40">
        <v>245</v>
      </c>
      <c r="G44" s="40">
        <v>8.01</v>
      </c>
      <c r="H44" s="40">
        <v>15.81</v>
      </c>
      <c r="I44" s="41">
        <v>68.180000000000007</v>
      </c>
      <c r="J44" s="40">
        <v>447.06</v>
      </c>
      <c r="K44" s="41" t="s">
        <v>137</v>
      </c>
      <c r="L44" s="40">
        <v>49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2.06</v>
      </c>
      <c r="H46" s="43">
        <v>1.99</v>
      </c>
      <c r="I46" s="44">
        <v>17.98</v>
      </c>
      <c r="J46" s="43">
        <v>98.04</v>
      </c>
      <c r="K46" s="44" t="s">
        <v>44</v>
      </c>
      <c r="L46" s="43">
        <v>12</v>
      </c>
    </row>
    <row r="47" spans="1:12" ht="25.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1.41</v>
      </c>
      <c r="H47" s="43">
        <v>0.21</v>
      </c>
      <c r="I47" s="44">
        <v>14.94</v>
      </c>
      <c r="J47" s="43">
        <v>67.290000000000006</v>
      </c>
      <c r="K47" s="44" t="s">
        <v>54</v>
      </c>
      <c r="L47" s="43">
        <v>3.4</v>
      </c>
    </row>
    <row r="48" spans="1:12" ht="15" x14ac:dyDescent="0.25">
      <c r="A48" s="23"/>
      <c r="B48" s="15"/>
      <c r="C48" s="11"/>
      <c r="D48" s="7" t="s">
        <v>24</v>
      </c>
      <c r="E48" s="42" t="s">
        <v>95</v>
      </c>
      <c r="F48" s="43">
        <v>125</v>
      </c>
      <c r="G48" s="43">
        <v>0.94</v>
      </c>
      <c r="H48" s="43">
        <v>0.14000000000000001</v>
      </c>
      <c r="I48" s="44">
        <v>9.9600000000000009</v>
      </c>
      <c r="J48" s="43">
        <v>44.86</v>
      </c>
      <c r="K48" s="44" t="s">
        <v>94</v>
      </c>
      <c r="L48" s="43">
        <v>25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12.42</v>
      </c>
      <c r="H51" s="19">
        <f t="shared" ref="H51" si="19">SUM(H44:H50)</f>
        <v>18.150000000000002</v>
      </c>
      <c r="I51" s="19">
        <f t="shared" ref="I51" si="20">SUM(I44:I50)</f>
        <v>111.06</v>
      </c>
      <c r="J51" s="19">
        <f t="shared" ref="J51:L51" si="21">SUM(J44:J50)</f>
        <v>657.25</v>
      </c>
      <c r="K51" s="25"/>
      <c r="L51" s="19">
        <f t="shared" si="21"/>
        <v>89.4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0.96</v>
      </c>
      <c r="H52" s="43">
        <v>3.78</v>
      </c>
      <c r="I52" s="44">
        <v>4.4400000000000004</v>
      </c>
      <c r="J52" s="43">
        <v>55.62</v>
      </c>
      <c r="K52" s="44" t="s">
        <v>59</v>
      </c>
      <c r="L52" s="43">
        <v>27</v>
      </c>
    </row>
    <row r="53" spans="1:12" ht="25.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4.3499999999999996</v>
      </c>
      <c r="H53" s="43">
        <v>4.38</v>
      </c>
      <c r="I53" s="44">
        <v>17.28</v>
      </c>
      <c r="J53" s="43">
        <v>125.96</v>
      </c>
      <c r="K53" s="44" t="s">
        <v>67</v>
      </c>
      <c r="L53" s="43">
        <v>11</v>
      </c>
    </row>
    <row r="54" spans="1:12" ht="51" x14ac:dyDescent="0.25">
      <c r="A54" s="23"/>
      <c r="B54" s="15"/>
      <c r="C54" s="11"/>
      <c r="D54" s="7" t="s">
        <v>28</v>
      </c>
      <c r="E54" s="42" t="s">
        <v>97</v>
      </c>
      <c r="F54" s="43">
        <v>300</v>
      </c>
      <c r="G54" s="43">
        <v>16</v>
      </c>
      <c r="H54" s="43">
        <v>12.79</v>
      </c>
      <c r="I54" s="44">
        <v>46.11</v>
      </c>
      <c r="J54" s="43">
        <v>363.59</v>
      </c>
      <c r="K54" s="44" t="s">
        <v>68</v>
      </c>
      <c r="L54" s="43">
        <v>67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4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98</v>
      </c>
      <c r="F56" s="43">
        <v>200</v>
      </c>
      <c r="G56" s="43">
        <v>0.68</v>
      </c>
      <c r="H56" s="43">
        <v>0.28000000000000003</v>
      </c>
      <c r="I56" s="44">
        <v>19.64</v>
      </c>
      <c r="J56" s="43">
        <v>83.8</v>
      </c>
      <c r="K56" s="44" t="s">
        <v>96</v>
      </c>
      <c r="L56" s="43">
        <v>10</v>
      </c>
    </row>
    <row r="57" spans="1:12" ht="25.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2.2799999999999998</v>
      </c>
      <c r="H57" s="43">
        <v>0.27</v>
      </c>
      <c r="I57" s="44">
        <v>14.91</v>
      </c>
      <c r="J57" s="43">
        <v>71.19</v>
      </c>
      <c r="K57" s="44" t="s">
        <v>52</v>
      </c>
      <c r="L57" s="43">
        <v>2.8</v>
      </c>
    </row>
    <row r="58" spans="1:12" ht="25.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1.41</v>
      </c>
      <c r="H58" s="43">
        <v>0.21</v>
      </c>
      <c r="I58" s="44">
        <v>14.94</v>
      </c>
      <c r="J58" s="43">
        <v>67.290000000000006</v>
      </c>
      <c r="K58" s="44" t="s">
        <v>54</v>
      </c>
      <c r="L58" s="43">
        <v>3.4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25.68</v>
      </c>
      <c r="H61" s="19">
        <f t="shared" ref="H61" si="23">SUM(H52:H60)</f>
        <v>21.71</v>
      </c>
      <c r="I61" s="19">
        <f t="shared" ref="I61" si="24">SUM(I52:I60)</f>
        <v>117.32</v>
      </c>
      <c r="J61" s="19">
        <f t="shared" ref="J61:L61" si="25">SUM(J52:J60)</f>
        <v>767.44999999999982</v>
      </c>
      <c r="K61" s="25"/>
      <c r="L61" s="19">
        <f t="shared" si="25"/>
        <v>121.2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1420</v>
      </c>
      <c r="G62" s="32">
        <f t="shared" ref="G62" si="26">G51+G61</f>
        <v>38.1</v>
      </c>
      <c r="H62" s="32">
        <f t="shared" ref="H62" si="27">H51+H61</f>
        <v>39.86</v>
      </c>
      <c r="I62" s="32">
        <f t="shared" ref="I62" si="28">I51+I61</f>
        <v>228.38</v>
      </c>
      <c r="J62" s="32">
        <f t="shared" ref="J62:L62" si="29">J51+J61</f>
        <v>1424.6999999999998</v>
      </c>
      <c r="K62" s="32"/>
      <c r="L62" s="32">
        <f t="shared" si="29"/>
        <v>210.60000000000002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120</v>
      </c>
      <c r="G63" s="40">
        <v>18.596</v>
      </c>
      <c r="H63" s="40">
        <v>5.5880000000000001</v>
      </c>
      <c r="I63" s="40">
        <v>29.257000000000001</v>
      </c>
      <c r="J63" s="40">
        <v>241.703</v>
      </c>
      <c r="K63" s="41" t="s">
        <v>70</v>
      </c>
      <c r="L63" s="40">
        <v>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0.2</v>
      </c>
      <c r="H65" s="43">
        <v>5.0999999999999997E-2</v>
      </c>
      <c r="I65" s="44">
        <v>10.048999999999999</v>
      </c>
      <c r="J65" s="43">
        <v>41.454999999999998</v>
      </c>
      <c r="K65" s="44" t="s">
        <v>44</v>
      </c>
      <c r="L65" s="43">
        <v>6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3.69</v>
      </c>
      <c r="H66" s="43">
        <v>0.48</v>
      </c>
      <c r="I66" s="44">
        <v>29.85</v>
      </c>
      <c r="J66" s="43">
        <v>138.47999999999999</v>
      </c>
      <c r="K66" s="44" t="s">
        <v>41</v>
      </c>
      <c r="L66" s="43">
        <v>6.2</v>
      </c>
    </row>
    <row r="67" spans="1:12" ht="25.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23.286000000000001</v>
      </c>
      <c r="H70" s="19">
        <f t="shared" ref="H70" si="31">SUM(H63:H69)</f>
        <v>6.319</v>
      </c>
      <c r="I70" s="19">
        <f t="shared" ref="I70" si="32">SUM(I63:I69)</f>
        <v>76.656000000000006</v>
      </c>
      <c r="J70" s="19">
        <f t="shared" ref="J70:L70" si="33">SUM(J63:J69)</f>
        <v>456.63800000000003</v>
      </c>
      <c r="K70" s="25"/>
      <c r="L70" s="19">
        <f t="shared" si="33"/>
        <v>126.2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0.83</v>
      </c>
      <c r="H71" s="43">
        <v>6.08</v>
      </c>
      <c r="I71" s="44">
        <v>5.71</v>
      </c>
      <c r="J71" s="43">
        <v>80.84</v>
      </c>
      <c r="K71" s="44" t="s">
        <v>86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60</v>
      </c>
      <c r="F72" s="43">
        <v>205</v>
      </c>
      <c r="G72" s="43">
        <v>1.7</v>
      </c>
      <c r="H72" s="43">
        <v>3.75</v>
      </c>
      <c r="I72" s="44">
        <v>11.98</v>
      </c>
      <c r="J72" s="43">
        <v>88.45</v>
      </c>
      <c r="K72" s="44" t="s">
        <v>61</v>
      </c>
      <c r="L72" s="43">
        <v>16</v>
      </c>
    </row>
    <row r="73" spans="1:12" ht="38.25" x14ac:dyDescent="0.25">
      <c r="A73" s="23"/>
      <c r="B73" s="15"/>
      <c r="C73" s="11"/>
      <c r="D73" s="7" t="s">
        <v>28</v>
      </c>
      <c r="E73" s="42" t="s">
        <v>107</v>
      </c>
      <c r="F73" s="43">
        <v>240</v>
      </c>
      <c r="G73" s="43">
        <v>17.47</v>
      </c>
      <c r="H73" s="43">
        <v>20.5</v>
      </c>
      <c r="I73" s="44">
        <v>40.520000000000003</v>
      </c>
      <c r="J73" s="43">
        <v>416.38</v>
      </c>
      <c r="K73" s="44" t="s">
        <v>105</v>
      </c>
      <c r="L73" s="43">
        <v>70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4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0.18</v>
      </c>
      <c r="H75" s="43">
        <v>0.04</v>
      </c>
      <c r="I75" s="44">
        <v>11.63</v>
      </c>
      <c r="J75" s="43">
        <v>47.62</v>
      </c>
      <c r="K75" s="44" t="s">
        <v>106</v>
      </c>
      <c r="L75" s="43">
        <v>8</v>
      </c>
    </row>
    <row r="76" spans="1:12" ht="25.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2.2799999999999998</v>
      </c>
      <c r="H76" s="43">
        <v>0.27</v>
      </c>
      <c r="I76" s="44">
        <v>14.91</v>
      </c>
      <c r="J76" s="43">
        <v>71.19</v>
      </c>
      <c r="K76" s="44" t="s">
        <v>52</v>
      </c>
      <c r="L76" s="43">
        <v>2.8</v>
      </c>
    </row>
    <row r="77" spans="1:12" ht="25.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1.41</v>
      </c>
      <c r="H77" s="43">
        <v>0.21</v>
      </c>
      <c r="I77" s="44">
        <v>14.94</v>
      </c>
      <c r="J77" s="43">
        <v>67.290000000000006</v>
      </c>
      <c r="K77" s="44" t="s">
        <v>54</v>
      </c>
      <c r="L77" s="43">
        <v>3.4</v>
      </c>
    </row>
    <row r="78" spans="1:12" ht="25.5" x14ac:dyDescent="0.25">
      <c r="A78" s="23"/>
      <c r="B78" s="15"/>
      <c r="C78" s="11"/>
      <c r="D78" s="51" t="s">
        <v>24</v>
      </c>
      <c r="E78" s="42" t="s">
        <v>55</v>
      </c>
      <c r="F78" s="43">
        <v>100</v>
      </c>
      <c r="G78" s="43">
        <v>0.8</v>
      </c>
      <c r="H78" s="43">
        <v>0.2</v>
      </c>
      <c r="I78" s="44">
        <v>7.5</v>
      </c>
      <c r="J78" s="43">
        <v>35</v>
      </c>
      <c r="K78" s="44" t="s">
        <v>43</v>
      </c>
      <c r="L78" s="43">
        <v>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24.67</v>
      </c>
      <c r="H80" s="19">
        <f t="shared" ref="H80" si="35">SUM(H71:H79)</f>
        <v>31.049999999999997</v>
      </c>
      <c r="I80" s="19">
        <f t="shared" ref="I80" si="36">SUM(I71:I79)</f>
        <v>107.19</v>
      </c>
      <c r="J80" s="19">
        <f t="shared" ref="J80:L80" si="37">SUM(J71:J79)</f>
        <v>806.77</v>
      </c>
      <c r="K80" s="25"/>
      <c r="L80" s="19">
        <f t="shared" si="37"/>
        <v>135.19999999999999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1345</v>
      </c>
      <c r="G81" s="32">
        <f t="shared" ref="G81" si="38">G70+G80</f>
        <v>47.956000000000003</v>
      </c>
      <c r="H81" s="32">
        <f t="shared" ref="H81" si="39">H70+H80</f>
        <v>37.369</v>
      </c>
      <c r="I81" s="32">
        <f t="shared" ref="I81" si="40">I70+I80</f>
        <v>183.846</v>
      </c>
      <c r="J81" s="32">
        <f t="shared" ref="J81:L81" si="41">J70+J80</f>
        <v>1263.4079999999999</v>
      </c>
      <c r="K81" s="32"/>
      <c r="L81" s="32">
        <f t="shared" si="41"/>
        <v>261.39999999999998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255</v>
      </c>
      <c r="G82" s="40">
        <v>8.31</v>
      </c>
      <c r="H82" s="40">
        <v>22.4</v>
      </c>
      <c r="I82" s="41">
        <v>44.59</v>
      </c>
      <c r="J82" s="40">
        <v>413.24</v>
      </c>
      <c r="K82" s="41" t="s">
        <v>108</v>
      </c>
      <c r="L82" s="40">
        <v>54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4.13</v>
      </c>
      <c r="H84" s="43">
        <v>3.8050000000000002</v>
      </c>
      <c r="I84" s="44">
        <v>14.997999999999999</v>
      </c>
      <c r="J84" s="43">
        <v>110.762</v>
      </c>
      <c r="K84" s="44" t="s">
        <v>44</v>
      </c>
      <c r="L84" s="43">
        <v>19.3</v>
      </c>
    </row>
    <row r="85" spans="1:12" ht="25.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1.41</v>
      </c>
      <c r="H85" s="43">
        <v>0.21</v>
      </c>
      <c r="I85" s="44">
        <v>14.94</v>
      </c>
      <c r="J85" s="43">
        <v>67.290000000000006</v>
      </c>
      <c r="K85" s="44" t="s">
        <v>54</v>
      </c>
      <c r="L85" s="43">
        <v>3.4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4">
        <v>9.8000000000000007</v>
      </c>
      <c r="J86" s="43">
        <v>44.4</v>
      </c>
      <c r="K86" s="44" t="s">
        <v>75</v>
      </c>
      <c r="L86" s="43">
        <v>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14.250000000000002</v>
      </c>
      <c r="H89" s="19">
        <f t="shared" ref="H89" si="43">SUM(H82:H88)</f>
        <v>26.814999999999998</v>
      </c>
      <c r="I89" s="19">
        <f t="shared" ref="I89" si="44">SUM(I82:I88)</f>
        <v>84.328000000000003</v>
      </c>
      <c r="J89" s="19">
        <f t="shared" ref="J89:L89" si="45">SUM(J82:J88)</f>
        <v>635.69199999999989</v>
      </c>
      <c r="K89" s="25"/>
      <c r="L89" s="19">
        <f t="shared" si="45"/>
        <v>95.7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100</v>
      </c>
      <c r="G90" s="43">
        <v>1.3</v>
      </c>
      <c r="H90" s="43">
        <v>10.15</v>
      </c>
      <c r="I90" s="44">
        <v>11.75</v>
      </c>
      <c r="J90" s="43">
        <v>143.46</v>
      </c>
      <c r="K90" s="52" t="s">
        <v>110</v>
      </c>
      <c r="L90" s="43">
        <v>25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205</v>
      </c>
      <c r="G91" s="43">
        <v>1.97</v>
      </c>
      <c r="H91" s="43">
        <v>4.63</v>
      </c>
      <c r="I91" s="44">
        <v>15.84</v>
      </c>
      <c r="J91" s="43">
        <v>112.84</v>
      </c>
      <c r="K91" s="53" t="s">
        <v>46</v>
      </c>
      <c r="L91" s="43">
        <v>19</v>
      </c>
    </row>
    <row r="92" spans="1:12" ht="45" x14ac:dyDescent="0.25">
      <c r="A92" s="23"/>
      <c r="B92" s="15"/>
      <c r="C92" s="11"/>
      <c r="D92" s="7" t="s">
        <v>28</v>
      </c>
      <c r="E92" s="42" t="s">
        <v>113</v>
      </c>
      <c r="F92" s="43">
        <v>240</v>
      </c>
      <c r="G92" s="43">
        <v>22.74</v>
      </c>
      <c r="H92" s="43">
        <v>11.71</v>
      </c>
      <c r="I92" s="44">
        <v>39.76</v>
      </c>
      <c r="J92" s="43">
        <v>355.41</v>
      </c>
      <c r="K92" s="54" t="s">
        <v>111</v>
      </c>
      <c r="L92" s="43">
        <v>93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4"/>
      <c r="J93" s="43"/>
      <c r="K93" s="53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0.5</v>
      </c>
      <c r="H94" s="43">
        <v>0.1</v>
      </c>
      <c r="I94" s="44">
        <v>23.82</v>
      </c>
      <c r="J94" s="43">
        <v>98.18</v>
      </c>
      <c r="K94" s="53" t="s">
        <v>44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2.2799999999999998</v>
      </c>
      <c r="H95" s="43">
        <v>0.27</v>
      </c>
      <c r="I95" s="44">
        <v>14.91</v>
      </c>
      <c r="J95" s="43">
        <v>71.19</v>
      </c>
      <c r="K95" s="53" t="s">
        <v>52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1.41</v>
      </c>
      <c r="H96" s="43">
        <v>0.21</v>
      </c>
      <c r="I96" s="44">
        <v>14.94</v>
      </c>
      <c r="J96" s="43">
        <v>67.290000000000006</v>
      </c>
      <c r="K96" s="53" t="s">
        <v>54</v>
      </c>
      <c r="L96" s="43">
        <v>3.4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30.2</v>
      </c>
      <c r="H99" s="19">
        <f t="shared" ref="H99" si="47">SUM(H90:H98)</f>
        <v>27.070000000000004</v>
      </c>
      <c r="I99" s="19">
        <f t="shared" ref="I99" si="48">SUM(I90:I98)</f>
        <v>121.01999999999998</v>
      </c>
      <c r="J99" s="19">
        <f t="shared" ref="J99:L99" si="49">SUM(J90:J98)</f>
        <v>848.37000000000012</v>
      </c>
      <c r="K99" s="25"/>
      <c r="L99" s="19">
        <f t="shared" si="49"/>
        <v>149.20000000000002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1390</v>
      </c>
      <c r="G100" s="32">
        <f t="shared" ref="G100" si="50">G89+G99</f>
        <v>44.45</v>
      </c>
      <c r="H100" s="32">
        <f t="shared" ref="H100" si="51">H89+H99</f>
        <v>53.885000000000005</v>
      </c>
      <c r="I100" s="32">
        <f t="shared" ref="I100" si="52">I89+I99</f>
        <v>205.34799999999998</v>
      </c>
      <c r="J100" s="32">
        <f t="shared" ref="J100:L100" si="53">J89+J99</f>
        <v>1484.0619999999999</v>
      </c>
      <c r="K100" s="32"/>
      <c r="L100" s="32">
        <f t="shared" si="53"/>
        <v>244.90000000000003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250</v>
      </c>
      <c r="G101" s="40">
        <v>13.78</v>
      </c>
      <c r="H101" s="40">
        <v>30</v>
      </c>
      <c r="I101" s="41">
        <v>52.99</v>
      </c>
      <c r="J101" s="40">
        <v>537.02</v>
      </c>
      <c r="K101" s="41" t="s">
        <v>114</v>
      </c>
      <c r="L101" s="40">
        <v>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0.26</v>
      </c>
      <c r="H103" s="43">
        <v>0.06</v>
      </c>
      <c r="I103" s="44">
        <v>10.26</v>
      </c>
      <c r="J103" s="43">
        <v>42.61</v>
      </c>
      <c r="K103" s="44" t="s">
        <v>44</v>
      </c>
      <c r="L103" s="43">
        <v>5</v>
      </c>
    </row>
    <row r="104" spans="1:12" ht="25.5" x14ac:dyDescent="0.25">
      <c r="A104" s="23"/>
      <c r="B104" s="15"/>
      <c r="C104" s="11"/>
      <c r="D104" s="7" t="s">
        <v>23</v>
      </c>
      <c r="E104" s="42" t="s">
        <v>53</v>
      </c>
      <c r="F104" s="43">
        <v>30</v>
      </c>
      <c r="G104" s="43">
        <v>1.41</v>
      </c>
      <c r="H104" s="43">
        <v>0.21</v>
      </c>
      <c r="I104" s="44">
        <v>14.94</v>
      </c>
      <c r="J104" s="43">
        <v>67.290000000000006</v>
      </c>
      <c r="K104" s="44" t="s">
        <v>115</v>
      </c>
      <c r="L104" s="43">
        <v>3.4</v>
      </c>
    </row>
    <row r="105" spans="1:12" ht="15" x14ac:dyDescent="0.25">
      <c r="A105" s="23"/>
      <c r="B105" s="15"/>
      <c r="C105" s="11"/>
      <c r="D105" s="7" t="s">
        <v>24</v>
      </c>
      <c r="E105" s="42" t="s">
        <v>95</v>
      </c>
      <c r="F105" s="43">
        <v>125</v>
      </c>
      <c r="G105" s="43">
        <v>0.94</v>
      </c>
      <c r="H105" s="43">
        <v>0.14000000000000001</v>
      </c>
      <c r="I105" s="44">
        <v>9.9600000000000009</v>
      </c>
      <c r="J105" s="43">
        <v>44.86</v>
      </c>
      <c r="K105" s="44" t="s">
        <v>94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612</v>
      </c>
      <c r="G108" s="19">
        <f t="shared" ref="G108:J108" si="54">SUM(G101:G107)</f>
        <v>16.39</v>
      </c>
      <c r="H108" s="19">
        <f t="shared" si="54"/>
        <v>30.41</v>
      </c>
      <c r="I108" s="19">
        <f t="shared" si="54"/>
        <v>88.15</v>
      </c>
      <c r="J108" s="19">
        <f t="shared" si="54"/>
        <v>691.78</v>
      </c>
      <c r="K108" s="25"/>
      <c r="L108" s="19">
        <f t="shared" ref="L108" si="55">SUM(L101:L107)</f>
        <v>102.4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1.6</v>
      </c>
      <c r="H109" s="43">
        <v>6.3</v>
      </c>
      <c r="I109" s="44">
        <v>7.4</v>
      </c>
      <c r="J109" s="43">
        <v>92.7</v>
      </c>
      <c r="K109" s="55" t="s">
        <v>59</v>
      </c>
      <c r="L109" s="43">
        <v>45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4.3499999999999996</v>
      </c>
      <c r="H110" s="43">
        <v>4.38</v>
      </c>
      <c r="I110" s="44">
        <v>17.28</v>
      </c>
      <c r="J110" s="43">
        <v>125.96</v>
      </c>
      <c r="K110" s="53" t="s">
        <v>67</v>
      </c>
      <c r="L110" s="43">
        <v>11</v>
      </c>
    </row>
    <row r="111" spans="1:12" ht="25.5" x14ac:dyDescent="0.25">
      <c r="A111" s="23"/>
      <c r="B111" s="15"/>
      <c r="C111" s="11"/>
      <c r="D111" s="7" t="s">
        <v>28</v>
      </c>
      <c r="E111" s="42" t="s">
        <v>118</v>
      </c>
      <c r="F111" s="43">
        <v>240</v>
      </c>
      <c r="G111" s="43">
        <v>18.54</v>
      </c>
      <c r="H111" s="43">
        <v>8</v>
      </c>
      <c r="I111" s="44">
        <v>44.32</v>
      </c>
      <c r="J111" s="43">
        <v>323.47000000000003</v>
      </c>
      <c r="K111" s="53" t="s">
        <v>117</v>
      </c>
      <c r="L111" s="43">
        <v>60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4"/>
      <c r="J112" s="43"/>
      <c r="K112" s="53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0.16</v>
      </c>
      <c r="H113" s="43">
        <v>0.16</v>
      </c>
      <c r="I113" s="44">
        <v>13.9</v>
      </c>
      <c r="J113" s="43">
        <v>57.68</v>
      </c>
      <c r="K113" s="53" t="s">
        <v>50</v>
      </c>
      <c r="L113" s="43">
        <v>13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2.2799999999999998</v>
      </c>
      <c r="H114" s="43">
        <v>0.27</v>
      </c>
      <c r="I114" s="44">
        <v>14.91</v>
      </c>
      <c r="J114" s="43">
        <v>71.19</v>
      </c>
      <c r="K114" s="53" t="s">
        <v>52</v>
      </c>
      <c r="L114" s="43">
        <v>28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1.41</v>
      </c>
      <c r="H115" s="43">
        <v>0.21</v>
      </c>
      <c r="I115" s="44">
        <v>14.94</v>
      </c>
      <c r="J115" s="43">
        <v>67.290000000000006</v>
      </c>
      <c r="K115" s="53" t="s">
        <v>54</v>
      </c>
      <c r="L115" s="43">
        <v>3.4</v>
      </c>
    </row>
    <row r="116" spans="1:12" ht="15" x14ac:dyDescent="0.25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28.34</v>
      </c>
      <c r="H118" s="19">
        <f t="shared" si="56"/>
        <v>19.32</v>
      </c>
      <c r="I118" s="19">
        <f t="shared" si="56"/>
        <v>112.75</v>
      </c>
      <c r="J118" s="19">
        <f t="shared" si="56"/>
        <v>738.29</v>
      </c>
      <c r="K118" s="25"/>
      <c r="L118" s="19">
        <f t="shared" ref="L118" si="57">SUM(L109:L117)</f>
        <v>160.4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1412</v>
      </c>
      <c r="G119" s="32">
        <f t="shared" ref="G119" si="58">G108+G118</f>
        <v>44.730000000000004</v>
      </c>
      <c r="H119" s="32">
        <f t="shared" ref="H119" si="59">H108+H118</f>
        <v>49.730000000000004</v>
      </c>
      <c r="I119" s="32">
        <f t="shared" ref="I119" si="60">I108+I118</f>
        <v>200.9</v>
      </c>
      <c r="J119" s="32">
        <f t="shared" ref="J119:L119" si="61">J108+J118</f>
        <v>1430.07</v>
      </c>
      <c r="K119" s="32"/>
      <c r="L119" s="32">
        <f t="shared" si="61"/>
        <v>262.8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150</v>
      </c>
      <c r="G120" s="40">
        <v>16.46</v>
      </c>
      <c r="H120" s="40">
        <v>6.0860000000000003</v>
      </c>
      <c r="I120" s="41">
        <v>45.35</v>
      </c>
      <c r="J120" s="40">
        <v>301.98</v>
      </c>
      <c r="K120" s="41" t="s">
        <v>78</v>
      </c>
      <c r="L120" s="40">
        <v>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1.7789999999999999</v>
      </c>
      <c r="H122" s="43">
        <v>1.6539999999999999</v>
      </c>
      <c r="I122" s="44">
        <v>12.353999999999999</v>
      </c>
      <c r="J122" s="43">
        <v>71.415999999999997</v>
      </c>
      <c r="K122" s="53" t="s">
        <v>102</v>
      </c>
      <c r="L122" s="43">
        <v>8</v>
      </c>
    </row>
    <row r="123" spans="1:12" ht="38.25" x14ac:dyDescent="0.25">
      <c r="A123" s="14"/>
      <c r="B123" s="15"/>
      <c r="C123" s="11"/>
      <c r="D123" s="7" t="s">
        <v>23</v>
      </c>
      <c r="E123" s="42" t="s">
        <v>57</v>
      </c>
      <c r="F123" s="43">
        <v>60</v>
      </c>
      <c r="G123" s="43">
        <v>3.69</v>
      </c>
      <c r="H123" s="43">
        <v>0.48</v>
      </c>
      <c r="I123" s="44">
        <v>29.85</v>
      </c>
      <c r="J123" s="43">
        <v>138.47999999999999</v>
      </c>
      <c r="K123" s="44" t="s">
        <v>41</v>
      </c>
      <c r="L123" s="43">
        <v>6.2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4">
        <v>9.8000000000000007</v>
      </c>
      <c r="J124" s="43">
        <v>44.4</v>
      </c>
      <c r="K124" s="53" t="s">
        <v>43</v>
      </c>
      <c r="L124" s="43">
        <v>19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22.329000000000001</v>
      </c>
      <c r="H127" s="19">
        <f t="shared" si="62"/>
        <v>8.620000000000001</v>
      </c>
      <c r="I127" s="19">
        <f t="shared" si="62"/>
        <v>97.353999999999999</v>
      </c>
      <c r="J127" s="19">
        <f t="shared" si="62"/>
        <v>556.27599999999995</v>
      </c>
      <c r="K127" s="25"/>
      <c r="L127" s="19">
        <f t="shared" ref="L127" si="63">SUM(L120:L126)</f>
        <v>95.2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100</v>
      </c>
      <c r="G128" s="43">
        <v>1.7</v>
      </c>
      <c r="H128" s="43">
        <v>5.05</v>
      </c>
      <c r="I128" s="44">
        <v>10.7</v>
      </c>
      <c r="J128" s="43">
        <v>95.38</v>
      </c>
      <c r="K128" s="44" t="s">
        <v>119</v>
      </c>
      <c r="L128" s="43">
        <v>19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205</v>
      </c>
      <c r="G129" s="43">
        <v>1.97</v>
      </c>
      <c r="H129" s="43">
        <v>4.63</v>
      </c>
      <c r="I129" s="44">
        <v>15.84</v>
      </c>
      <c r="J129" s="43">
        <v>112.84</v>
      </c>
      <c r="K129" s="44" t="s">
        <v>46</v>
      </c>
      <c r="L129" s="43">
        <v>19</v>
      </c>
    </row>
    <row r="130" spans="1:12" ht="25.5" x14ac:dyDescent="0.25">
      <c r="A130" s="14"/>
      <c r="B130" s="15"/>
      <c r="C130" s="11"/>
      <c r="D130" s="7" t="s">
        <v>28</v>
      </c>
      <c r="E130" s="42" t="s">
        <v>122</v>
      </c>
      <c r="F130" s="43">
        <v>240</v>
      </c>
      <c r="G130" s="43">
        <v>13.01</v>
      </c>
      <c r="H130" s="43">
        <v>13.59</v>
      </c>
      <c r="I130" s="44">
        <v>31.77</v>
      </c>
      <c r="J130" s="43">
        <v>315.67</v>
      </c>
      <c r="K130" s="44" t="s">
        <v>120</v>
      </c>
      <c r="L130" s="43">
        <v>68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4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0.17599999999999999</v>
      </c>
      <c r="H132" s="43">
        <v>4.3999999999999997E-2</v>
      </c>
      <c r="I132" s="44">
        <v>11.63</v>
      </c>
      <c r="J132" s="43">
        <v>47.62</v>
      </c>
      <c r="K132" s="44" t="s">
        <v>83</v>
      </c>
      <c r="L132" s="43">
        <v>8</v>
      </c>
    </row>
    <row r="133" spans="1:12" ht="25.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2.2799999999999998</v>
      </c>
      <c r="H133" s="43">
        <v>0.27</v>
      </c>
      <c r="I133" s="44">
        <v>14.91</v>
      </c>
      <c r="J133" s="43">
        <v>71.19</v>
      </c>
      <c r="K133" s="44" t="s">
        <v>52</v>
      </c>
      <c r="L133" s="43">
        <v>2.8</v>
      </c>
    </row>
    <row r="134" spans="1:12" ht="25.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1.41</v>
      </c>
      <c r="H134" s="43">
        <v>0.21</v>
      </c>
      <c r="I134" s="44">
        <v>14.94</v>
      </c>
      <c r="J134" s="43">
        <v>67.290000000000006</v>
      </c>
      <c r="K134" s="44" t="s">
        <v>54</v>
      </c>
      <c r="L134" s="43">
        <v>3.4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20.545999999999999</v>
      </c>
      <c r="H137" s="19">
        <f t="shared" si="64"/>
        <v>23.794</v>
      </c>
      <c r="I137" s="19">
        <f t="shared" si="64"/>
        <v>99.789999999999992</v>
      </c>
      <c r="J137" s="19">
        <f t="shared" si="64"/>
        <v>709.99</v>
      </c>
      <c r="K137" s="25"/>
      <c r="L137" s="19">
        <f t="shared" ref="L137" si="65">SUM(L128:L136)</f>
        <v>120.2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1315</v>
      </c>
      <c r="G138" s="32">
        <f t="shared" ref="G138" si="66">G127+G137</f>
        <v>42.875</v>
      </c>
      <c r="H138" s="32">
        <f t="shared" ref="H138" si="67">H127+H137</f>
        <v>32.414000000000001</v>
      </c>
      <c r="I138" s="32">
        <f t="shared" ref="I138" si="68">I127+I137</f>
        <v>197.14400000000001</v>
      </c>
      <c r="J138" s="32">
        <f t="shared" ref="J138:L138" si="69">J127+J137</f>
        <v>1266.2660000000001</v>
      </c>
      <c r="K138" s="32"/>
      <c r="L138" s="32">
        <f t="shared" si="69"/>
        <v>215.4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265</v>
      </c>
      <c r="G139" s="40">
        <v>14.9</v>
      </c>
      <c r="H139" s="40">
        <v>13.74</v>
      </c>
      <c r="I139" s="41">
        <v>67.319999999999993</v>
      </c>
      <c r="J139" s="40">
        <v>452.53</v>
      </c>
      <c r="K139" s="41" t="s">
        <v>84</v>
      </c>
      <c r="L139" s="40">
        <v>53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0.2</v>
      </c>
      <c r="H141" s="43">
        <v>0.05</v>
      </c>
      <c r="I141" s="44">
        <v>10.050000000000001</v>
      </c>
      <c r="J141" s="43">
        <v>41.46</v>
      </c>
      <c r="K141" s="44" t="s">
        <v>44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1.41</v>
      </c>
      <c r="H142" s="43">
        <v>0.21</v>
      </c>
      <c r="I142" s="44">
        <v>14.94</v>
      </c>
      <c r="J142" s="43">
        <v>67.290000000000006</v>
      </c>
      <c r="K142" s="44" t="s">
        <v>54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 t="s">
        <v>95</v>
      </c>
      <c r="F143" s="43">
        <v>125</v>
      </c>
      <c r="G143" s="43">
        <v>0.94</v>
      </c>
      <c r="H143" s="43">
        <v>0.14000000000000001</v>
      </c>
      <c r="I143" s="44">
        <v>9.9600000000000009</v>
      </c>
      <c r="J143" s="43">
        <v>44.86</v>
      </c>
      <c r="K143" s="44" t="s">
        <v>94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17.45</v>
      </c>
      <c r="H146" s="19">
        <f t="shared" si="70"/>
        <v>14.140000000000002</v>
      </c>
      <c r="I146" s="19">
        <f t="shared" si="70"/>
        <v>102.26999999999998</v>
      </c>
      <c r="J146" s="19">
        <f t="shared" si="70"/>
        <v>606.14</v>
      </c>
      <c r="K146" s="25"/>
      <c r="L146" s="19">
        <f t="shared" ref="L146" si="71">SUM(L139:L145)</f>
        <v>84.2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60</v>
      </c>
      <c r="G147" s="43">
        <v>1.1000000000000001</v>
      </c>
      <c r="H147" s="43">
        <v>6.14</v>
      </c>
      <c r="I147" s="44">
        <v>4.1500000000000004</v>
      </c>
      <c r="J147" s="43">
        <v>76.25</v>
      </c>
      <c r="K147" s="44" t="s">
        <v>44</v>
      </c>
      <c r="L147" s="43">
        <v>16</v>
      </c>
    </row>
    <row r="148" spans="1:12" ht="25.5" x14ac:dyDescent="0.25">
      <c r="A148" s="23"/>
      <c r="B148" s="15"/>
      <c r="C148" s="11"/>
      <c r="D148" s="7" t="s">
        <v>27</v>
      </c>
      <c r="E148" s="42" t="s">
        <v>126</v>
      </c>
      <c r="F148" s="43">
        <v>205</v>
      </c>
      <c r="G148" s="43">
        <v>1.68</v>
      </c>
      <c r="H148" s="43">
        <v>4.55</v>
      </c>
      <c r="I148" s="44">
        <v>8.74</v>
      </c>
      <c r="J148" s="43">
        <v>82.64</v>
      </c>
      <c r="K148" s="44" t="s">
        <v>124</v>
      </c>
      <c r="L148" s="43">
        <v>14</v>
      </c>
    </row>
    <row r="149" spans="1:12" ht="25.5" x14ac:dyDescent="0.25">
      <c r="A149" s="23"/>
      <c r="B149" s="15"/>
      <c r="C149" s="11"/>
      <c r="D149" s="7" t="s">
        <v>28</v>
      </c>
      <c r="E149" s="42" t="s">
        <v>80</v>
      </c>
      <c r="F149" s="43">
        <v>240</v>
      </c>
      <c r="G149" s="43">
        <v>33.68</v>
      </c>
      <c r="H149" s="43">
        <v>17.940000000000001</v>
      </c>
      <c r="I149" s="44">
        <v>42.19</v>
      </c>
      <c r="J149" s="43">
        <v>464.9</v>
      </c>
      <c r="K149" s="44" t="s">
        <v>81</v>
      </c>
      <c r="L149" s="43">
        <v>78.900000000000006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</v>
      </c>
      <c r="H151" s="43">
        <v>0</v>
      </c>
      <c r="I151" s="44">
        <v>16.48</v>
      </c>
      <c r="J151" s="43">
        <v>65.92</v>
      </c>
      <c r="K151" s="44" t="s">
        <v>50</v>
      </c>
      <c r="L151" s="43">
        <v>9</v>
      </c>
    </row>
    <row r="152" spans="1:12" ht="25.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2.2799999999999998</v>
      </c>
      <c r="H152" s="43">
        <v>0.27</v>
      </c>
      <c r="I152" s="44">
        <v>14.91</v>
      </c>
      <c r="J152" s="43">
        <v>71.19</v>
      </c>
      <c r="K152" s="44" t="s">
        <v>52</v>
      </c>
      <c r="L152" s="43">
        <v>2.8</v>
      </c>
    </row>
    <row r="153" spans="1:12" ht="25.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1.41</v>
      </c>
      <c r="H153" s="43">
        <v>0.21</v>
      </c>
      <c r="I153" s="44">
        <v>14.94</v>
      </c>
      <c r="J153" s="43">
        <v>67.290000000000006</v>
      </c>
      <c r="K153" s="44" t="s">
        <v>54</v>
      </c>
      <c r="L153" s="43">
        <v>3.4</v>
      </c>
    </row>
    <row r="154" spans="1:12" ht="25.5" x14ac:dyDescent="0.25">
      <c r="A154" s="23"/>
      <c r="B154" s="15"/>
      <c r="C154" s="11"/>
      <c r="D154" s="51" t="s">
        <v>24</v>
      </c>
      <c r="E154" s="42" t="s">
        <v>55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75</v>
      </c>
      <c r="L154" s="43">
        <v>25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40.949999999999996</v>
      </c>
      <c r="H156" s="19">
        <f t="shared" si="72"/>
        <v>29.310000000000002</v>
      </c>
      <c r="I156" s="19">
        <f t="shared" si="72"/>
        <v>108.91</v>
      </c>
      <c r="J156" s="19">
        <f t="shared" si="72"/>
        <v>863.18999999999983</v>
      </c>
      <c r="K156" s="25"/>
      <c r="L156" s="19">
        <f t="shared" ref="L156" si="73">SUM(L147:L155)</f>
        <v>149.10000000000002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1485</v>
      </c>
      <c r="G157" s="32">
        <f t="shared" ref="G157" si="74">G146+G156</f>
        <v>58.399999999999991</v>
      </c>
      <c r="H157" s="32">
        <f t="shared" ref="H157" si="75">H146+H156</f>
        <v>43.45</v>
      </c>
      <c r="I157" s="32">
        <f t="shared" ref="I157" si="76">I146+I156</f>
        <v>211.17999999999998</v>
      </c>
      <c r="J157" s="32">
        <f t="shared" ref="J157:L157" si="77">J146+J156</f>
        <v>1469.33</v>
      </c>
      <c r="K157" s="32"/>
      <c r="L157" s="32">
        <f t="shared" si="77"/>
        <v>233.3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150</v>
      </c>
      <c r="G158" s="40">
        <v>19.86</v>
      </c>
      <c r="H158" s="40">
        <v>22.54</v>
      </c>
      <c r="I158" s="41">
        <v>2.68</v>
      </c>
      <c r="J158" s="40">
        <v>292.99</v>
      </c>
      <c r="K158" s="41" t="s">
        <v>87</v>
      </c>
      <c r="L158" s="40">
        <v>61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2.06</v>
      </c>
      <c r="H160" s="43">
        <v>1.99</v>
      </c>
      <c r="I160" s="44">
        <v>17.98</v>
      </c>
      <c r="J160" s="43">
        <v>98.04</v>
      </c>
      <c r="K160" s="44" t="s">
        <v>44</v>
      </c>
      <c r="L160" s="43">
        <v>12</v>
      </c>
    </row>
    <row r="161" spans="1:12" ht="38.25" x14ac:dyDescent="0.25">
      <c r="A161" s="23"/>
      <c r="B161" s="15"/>
      <c r="C161" s="11"/>
      <c r="D161" s="7" t="s">
        <v>23</v>
      </c>
      <c r="E161" s="42" t="s">
        <v>57</v>
      </c>
      <c r="F161" s="43">
        <v>60</v>
      </c>
      <c r="G161" s="43">
        <v>3.69</v>
      </c>
      <c r="H161" s="43">
        <v>0.48</v>
      </c>
      <c r="I161" s="44">
        <v>29.85</v>
      </c>
      <c r="J161" s="43">
        <v>138.47999999999999</v>
      </c>
      <c r="K161" s="44" t="s">
        <v>41</v>
      </c>
      <c r="L161" s="43">
        <v>6.2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75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26.009999999999998</v>
      </c>
      <c r="H165" s="19">
        <f t="shared" si="78"/>
        <v>25.409999999999997</v>
      </c>
      <c r="I165" s="19">
        <f t="shared" si="78"/>
        <v>60.31</v>
      </c>
      <c r="J165" s="19">
        <f t="shared" si="78"/>
        <v>573.91</v>
      </c>
      <c r="K165" s="25"/>
      <c r="L165" s="19">
        <f t="shared" ref="L165" si="79">SUM(L158:L164)</f>
        <v>98.2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100</v>
      </c>
      <c r="G166" s="43">
        <v>1.55</v>
      </c>
      <c r="H166" s="43">
        <v>5</v>
      </c>
      <c r="I166" s="44">
        <v>9.9499999999999993</v>
      </c>
      <c r="J166" s="43">
        <v>91.03</v>
      </c>
      <c r="K166" s="44" t="s">
        <v>128</v>
      </c>
      <c r="L166" s="43">
        <v>12</v>
      </c>
    </row>
    <row r="167" spans="1:12" ht="25.5" x14ac:dyDescent="0.2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2.3199999999999998</v>
      </c>
      <c r="H167" s="43">
        <v>4.1500000000000004</v>
      </c>
      <c r="I167" s="44">
        <v>18.77</v>
      </c>
      <c r="J167" s="43">
        <v>121.74</v>
      </c>
      <c r="K167" s="44" t="s">
        <v>92</v>
      </c>
      <c r="L167" s="43">
        <v>14</v>
      </c>
    </row>
    <row r="168" spans="1:12" ht="38.25" x14ac:dyDescent="0.25">
      <c r="A168" s="23"/>
      <c r="B168" s="15"/>
      <c r="C168" s="11"/>
      <c r="D168" s="7" t="s">
        <v>28</v>
      </c>
      <c r="E168" s="42" t="s">
        <v>131</v>
      </c>
      <c r="F168" s="43">
        <v>240</v>
      </c>
      <c r="G168" s="43">
        <v>14.8</v>
      </c>
      <c r="H168" s="43">
        <v>9.52</v>
      </c>
      <c r="I168" s="44">
        <v>38.58</v>
      </c>
      <c r="J168" s="43">
        <v>321.19</v>
      </c>
      <c r="K168" s="44" t="s">
        <v>129</v>
      </c>
      <c r="L168" s="43">
        <v>57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4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0.14399999999999999</v>
      </c>
      <c r="H170" s="43">
        <v>1.6E-2</v>
      </c>
      <c r="I170" s="44">
        <v>10.46</v>
      </c>
      <c r="J170" s="43">
        <v>42.56</v>
      </c>
      <c r="K170" s="44" t="s">
        <v>44</v>
      </c>
      <c r="L170" s="43">
        <v>6</v>
      </c>
    </row>
    <row r="171" spans="1:12" ht="25.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2.2799999999999998</v>
      </c>
      <c r="H171" s="43">
        <v>0.27</v>
      </c>
      <c r="I171" s="44">
        <v>14.91</v>
      </c>
      <c r="J171" s="43">
        <v>71.19</v>
      </c>
      <c r="K171" s="44" t="s">
        <v>52</v>
      </c>
      <c r="L171" s="43">
        <v>2.8</v>
      </c>
    </row>
    <row r="172" spans="1:12" ht="25.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1.41</v>
      </c>
      <c r="H172" s="43">
        <v>0.21</v>
      </c>
      <c r="I172" s="44">
        <v>14.94</v>
      </c>
      <c r="J172" s="43">
        <v>67.290000000000006</v>
      </c>
      <c r="K172" s="44" t="s">
        <v>54</v>
      </c>
      <c r="L172" s="43">
        <v>3.4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22.504000000000001</v>
      </c>
      <c r="H175" s="19">
        <f t="shared" si="80"/>
        <v>19.166</v>
      </c>
      <c r="I175" s="19">
        <f t="shared" si="80"/>
        <v>107.60999999999999</v>
      </c>
      <c r="J175" s="19">
        <f t="shared" si="80"/>
        <v>715</v>
      </c>
      <c r="K175" s="25"/>
      <c r="L175" s="19">
        <f t="shared" ref="L175" si="81">SUM(L166:L174)</f>
        <v>95.2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1310</v>
      </c>
      <c r="G176" s="32">
        <f t="shared" ref="G176" si="82">G165+G175</f>
        <v>48.513999999999996</v>
      </c>
      <c r="H176" s="32">
        <f t="shared" ref="H176" si="83">H165+H175</f>
        <v>44.575999999999993</v>
      </c>
      <c r="I176" s="32">
        <f t="shared" ref="I176" si="84">I165+I175</f>
        <v>167.92</v>
      </c>
      <c r="J176" s="32">
        <f t="shared" ref="J176:L176" si="85">J165+J175</f>
        <v>1288.9099999999999</v>
      </c>
      <c r="K176" s="32"/>
      <c r="L176" s="32">
        <f t="shared" si="85"/>
        <v>193.4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155</v>
      </c>
      <c r="G177" s="40">
        <v>4.25</v>
      </c>
      <c r="H177" s="40">
        <v>6.48</v>
      </c>
      <c r="I177" s="41">
        <v>24.07</v>
      </c>
      <c r="J177" s="40">
        <v>190.76</v>
      </c>
      <c r="K177" s="41" t="s">
        <v>132</v>
      </c>
      <c r="L177" s="40">
        <v>30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4.13</v>
      </c>
      <c r="H179" s="43">
        <v>3.8050000000000002</v>
      </c>
      <c r="I179" s="43">
        <v>14.997999999999999</v>
      </c>
      <c r="J179" s="43">
        <v>110.762</v>
      </c>
      <c r="K179" s="44" t="s">
        <v>44</v>
      </c>
      <c r="L179" s="43">
        <v>19.3</v>
      </c>
    </row>
    <row r="180" spans="1:12" ht="38.25" x14ac:dyDescent="0.25">
      <c r="A180" s="23"/>
      <c r="B180" s="15"/>
      <c r="C180" s="11"/>
      <c r="D180" s="7" t="s">
        <v>23</v>
      </c>
      <c r="E180" s="42" t="s">
        <v>57</v>
      </c>
      <c r="F180" s="43">
        <v>60</v>
      </c>
      <c r="G180" s="43">
        <v>3.661</v>
      </c>
      <c r="H180" s="43">
        <v>0.47799999999999998</v>
      </c>
      <c r="I180" s="43">
        <v>29.849</v>
      </c>
      <c r="J180" s="43">
        <v>138.47999999999999</v>
      </c>
      <c r="K180" s="44" t="s">
        <v>41</v>
      </c>
      <c r="L180" s="43">
        <v>6.2</v>
      </c>
    </row>
    <row r="181" spans="1:12" ht="25.5" x14ac:dyDescent="0.25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0.72</v>
      </c>
      <c r="H181" s="43">
        <v>0.18</v>
      </c>
      <c r="I181" s="43">
        <v>6.75</v>
      </c>
      <c r="J181" s="43">
        <v>35</v>
      </c>
      <c r="K181" s="44" t="s">
        <v>75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12.760999999999999</v>
      </c>
      <c r="H184" s="19">
        <f t="shared" si="86"/>
        <v>10.943</v>
      </c>
      <c r="I184" s="19">
        <f t="shared" si="86"/>
        <v>75.667000000000002</v>
      </c>
      <c r="J184" s="19">
        <f t="shared" si="86"/>
        <v>475.00199999999995</v>
      </c>
      <c r="K184" s="25"/>
      <c r="L184" s="19">
        <f t="shared" ref="L184" si="87">SUM(L177:L183)</f>
        <v>80.5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135</v>
      </c>
      <c r="F185" s="43">
        <v>100</v>
      </c>
      <c r="G185" s="43">
        <v>1.21</v>
      </c>
      <c r="H185" s="43">
        <v>10.06</v>
      </c>
      <c r="I185" s="44">
        <v>8.3000000000000007</v>
      </c>
      <c r="J185" s="43">
        <v>128.88</v>
      </c>
      <c r="K185" s="44" t="s">
        <v>134</v>
      </c>
      <c r="L185" s="43">
        <v>22</v>
      </c>
    </row>
    <row r="186" spans="1:12" ht="25.5" x14ac:dyDescent="0.25">
      <c r="A186" s="23"/>
      <c r="B186" s="15"/>
      <c r="C186" s="11"/>
      <c r="D186" s="7" t="s">
        <v>27</v>
      </c>
      <c r="E186" s="42" t="s">
        <v>72</v>
      </c>
      <c r="F186" s="43">
        <v>205</v>
      </c>
      <c r="G186" s="43">
        <v>1.85</v>
      </c>
      <c r="H186" s="43">
        <v>4.59</v>
      </c>
      <c r="I186" s="44">
        <v>11.38</v>
      </c>
      <c r="J186" s="43">
        <v>94.22</v>
      </c>
      <c r="K186" s="44" t="s">
        <v>73</v>
      </c>
      <c r="L186" s="43">
        <v>18</v>
      </c>
    </row>
    <row r="187" spans="1:12" ht="38.25" x14ac:dyDescent="0.25">
      <c r="A187" s="23"/>
      <c r="B187" s="15"/>
      <c r="C187" s="11"/>
      <c r="D187" s="7" t="s">
        <v>28</v>
      </c>
      <c r="E187" s="42" t="s">
        <v>136</v>
      </c>
      <c r="F187" s="43">
        <v>240</v>
      </c>
      <c r="G187" s="43">
        <v>18.440000000000001</v>
      </c>
      <c r="H187" s="43">
        <v>14.8</v>
      </c>
      <c r="I187" s="44">
        <v>49.39</v>
      </c>
      <c r="J187" s="43">
        <v>404.57</v>
      </c>
      <c r="K187" s="44" t="s">
        <v>93</v>
      </c>
      <c r="L187" s="43">
        <v>63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4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</v>
      </c>
      <c r="H189" s="43">
        <v>0</v>
      </c>
      <c r="I189" s="44">
        <v>16.48</v>
      </c>
      <c r="J189" s="43">
        <v>65.92</v>
      </c>
      <c r="K189" s="44" t="s">
        <v>50</v>
      </c>
      <c r="L189" s="43">
        <v>9</v>
      </c>
    </row>
    <row r="190" spans="1:12" ht="25.5" x14ac:dyDescent="0.2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2.2799999999999998</v>
      </c>
      <c r="H190" s="43">
        <v>0.27</v>
      </c>
      <c r="I190" s="44">
        <v>14.91</v>
      </c>
      <c r="J190" s="43">
        <v>71.19</v>
      </c>
      <c r="K190" s="44" t="s">
        <v>52</v>
      </c>
      <c r="L190" s="43">
        <v>2.8</v>
      </c>
    </row>
    <row r="191" spans="1:12" ht="25.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1.41</v>
      </c>
      <c r="H191" s="43">
        <v>0.21</v>
      </c>
      <c r="I191" s="44">
        <v>14.94</v>
      </c>
      <c r="J191" s="43">
        <v>67.290000000000006</v>
      </c>
      <c r="K191" s="44" t="s">
        <v>54</v>
      </c>
      <c r="L191" s="43">
        <v>3.4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25.19</v>
      </c>
      <c r="H194" s="19">
        <f t="shared" si="88"/>
        <v>29.930000000000003</v>
      </c>
      <c r="I194" s="19">
        <f t="shared" si="88"/>
        <v>115.39999999999999</v>
      </c>
      <c r="J194" s="19">
        <f t="shared" si="88"/>
        <v>832.06999999999994</v>
      </c>
      <c r="K194" s="25"/>
      <c r="L194" s="19">
        <f t="shared" ref="L194" si="89">SUM(L185:L193)</f>
        <v>118.2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1320</v>
      </c>
      <c r="G195" s="32">
        <f t="shared" ref="G195" si="90">G184+G194</f>
        <v>37.951000000000001</v>
      </c>
      <c r="H195" s="32">
        <f t="shared" ref="H195" si="91">H184+H194</f>
        <v>40.873000000000005</v>
      </c>
      <c r="I195" s="32">
        <f t="shared" ref="I195" si="92">I184+I194</f>
        <v>191.06700000000001</v>
      </c>
      <c r="J195" s="32">
        <f t="shared" ref="J195:L195" si="93">J184+J194</f>
        <v>1307.0719999999999</v>
      </c>
      <c r="K195" s="32"/>
      <c r="L195" s="32">
        <f t="shared" si="93"/>
        <v>198.7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1375.9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45.649600000000007</v>
      </c>
      <c r="H196" s="34">
        <f t="shared" si="94"/>
        <v>43.350700000000003</v>
      </c>
      <c r="I196" s="34">
        <f t="shared" si="94"/>
        <v>294.97849999999994</v>
      </c>
      <c r="J196" s="34">
        <f t="shared" si="94"/>
        <v>1357.5038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225.86999999999998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Шуленкова Юлия Владимировна</cp:lastModifiedBy>
  <dcterms:created xsi:type="dcterms:W3CDTF">2022-05-16T14:23:56Z</dcterms:created>
  <dcterms:modified xsi:type="dcterms:W3CDTF">2024-08-30T05:36:21Z</dcterms:modified>
</cp:coreProperties>
</file>